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I:\Legal Private\GKD\LCRA\MET Center\Contracts\"/>
    </mc:Choice>
  </mc:AlternateContent>
  <xr:revisionPtr revIDLastSave="0" documentId="13_ncr:1_{3275C30E-8FC1-455D-8B31-81637E8662B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ar 2022-Sept 2022" sheetId="3" r:id="rId1"/>
    <sheet name="Oct 2022-Sept 2023" sheetId="4" r:id="rId2"/>
    <sheet name="Oct 2023-Sept 2024" sheetId="5" r:id="rId3"/>
  </sheets>
  <definedNames>
    <definedName name="_xlnm.Print_Area" localSheetId="0">'Mar 2022-Sept 2022'!$A$1:$L$21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5" l="1"/>
  <c r="I11" i="5"/>
  <c r="I10" i="5"/>
  <c r="I7" i="5"/>
  <c r="G7" i="5" s="1"/>
  <c r="I5" i="5"/>
  <c r="G5" i="5"/>
  <c r="I16" i="4"/>
  <c r="I11" i="4"/>
  <c r="I10" i="4"/>
  <c r="I7" i="4"/>
  <c r="G7" i="4" s="1"/>
  <c r="I5" i="4"/>
  <c r="G5" i="4" s="1"/>
  <c r="I16" i="3" l="1"/>
  <c r="I11" i="3"/>
  <c r="I10" i="3"/>
  <c r="I5" i="3" l="1"/>
  <c r="I7" i="3" l="1"/>
  <c r="G5" i="3"/>
  <c r="G7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Dawn Moellering</author>
  </authors>
  <commentList>
    <comment ref="E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Dawn Moellering:</t>
        </r>
        <r>
          <rPr>
            <sz val="9"/>
            <color indexed="81"/>
            <rFont val="Tahoma"/>
            <family val="2"/>
          </rPr>
          <t xml:space="preserve">
Willie will provide futre years
</t>
        </r>
      </text>
    </comment>
    <comment ref="E7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Dawn Moellering:</t>
        </r>
        <r>
          <rPr>
            <sz val="9"/>
            <color indexed="81"/>
            <rFont val="Tahoma"/>
            <family val="2"/>
          </rPr>
          <t xml:space="preserve">
Willie will provide futre years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Dawn Moellering</author>
  </authors>
  <commentList>
    <comment ref="E5" authorId="0" shapeId="0" xr:uid="{756F1DA8-9C9A-49E8-BD6E-4A25CADB2C45}">
      <text>
        <r>
          <rPr>
            <b/>
            <sz val="9"/>
            <color indexed="81"/>
            <rFont val="Tahoma"/>
            <family val="2"/>
          </rPr>
          <t>Dawn Moellering:</t>
        </r>
        <r>
          <rPr>
            <sz val="9"/>
            <color indexed="81"/>
            <rFont val="Tahoma"/>
            <family val="2"/>
          </rPr>
          <t xml:space="preserve">
Willie will provide futre years
</t>
        </r>
      </text>
    </comment>
    <comment ref="E7" authorId="0" shapeId="0" xr:uid="{0B743E82-E35F-4B60-B29C-A29922E8D4DF}">
      <text>
        <r>
          <rPr>
            <b/>
            <sz val="9"/>
            <color indexed="81"/>
            <rFont val="Tahoma"/>
            <family val="2"/>
          </rPr>
          <t>Dawn Moellering:</t>
        </r>
        <r>
          <rPr>
            <sz val="9"/>
            <color indexed="81"/>
            <rFont val="Tahoma"/>
            <family val="2"/>
          </rPr>
          <t xml:space="preserve">
Willie will provide futre years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Dawn Moellering</author>
  </authors>
  <commentList>
    <comment ref="E5" authorId="0" shapeId="0" xr:uid="{20917C76-E338-4478-9E96-3B465E5DF6D0}">
      <text>
        <r>
          <rPr>
            <b/>
            <sz val="9"/>
            <color indexed="81"/>
            <rFont val="Tahoma"/>
            <family val="2"/>
          </rPr>
          <t>Dawn Moellering:</t>
        </r>
        <r>
          <rPr>
            <sz val="9"/>
            <color indexed="81"/>
            <rFont val="Tahoma"/>
            <family val="2"/>
          </rPr>
          <t xml:space="preserve">
Willie will provide futre years
</t>
        </r>
      </text>
    </comment>
    <comment ref="E7" authorId="0" shapeId="0" xr:uid="{834AAACD-BE19-41B3-A951-F6D6BDF8781C}">
      <text>
        <r>
          <rPr>
            <b/>
            <sz val="9"/>
            <color indexed="81"/>
            <rFont val="Tahoma"/>
            <family val="2"/>
          </rPr>
          <t>Dawn Moellering:</t>
        </r>
        <r>
          <rPr>
            <sz val="9"/>
            <color indexed="81"/>
            <rFont val="Tahoma"/>
            <family val="2"/>
          </rPr>
          <t xml:space="preserve">
Willie will provide futre years
</t>
        </r>
      </text>
    </comment>
  </commentList>
</comments>
</file>

<file path=xl/sharedStrings.xml><?xml version="1.0" encoding="utf-8"?>
<sst xmlns="http://schemas.openxmlformats.org/spreadsheetml/2006/main" count="111" uniqueCount="28">
  <si>
    <t>Rate to perform  construction clean up  hourly*</t>
  </si>
  <si>
    <t>Paid per payroll records</t>
  </si>
  <si>
    <t>carpet per specs</t>
  </si>
  <si>
    <t>CTV tile per specs</t>
  </si>
  <si>
    <t>Total:</t>
  </si>
  <si>
    <t>Cost  for fogging/disinfecting per CDC approved disinfectant- price per sq ft.</t>
  </si>
  <si>
    <t>Cost Plus Proposal Summary- Monthly/ Annual Fees-MUST BE SUBMITTED WITH PRICING PROPOSAL PAGES 1-3</t>
  </si>
  <si>
    <t>Sq Ft</t>
  </si>
  <si>
    <t>Weekly Hours</t>
  </si>
  <si>
    <t>Rate</t>
  </si>
  <si>
    <t>Per Sq Ft</t>
  </si>
  <si>
    <t>Minimum Charge of $250/occurance</t>
  </si>
  <si>
    <t>Minimum Charge/occurance</t>
  </si>
  <si>
    <t>Weekly overhead- supervisor's salary, insurance, equipment maint &amp; repairs, required cleaning, cleaning supplies: (May need to be adjusted if Sq Ft Changes)</t>
  </si>
  <si>
    <t>Hrs/Wk</t>
  </si>
  <si>
    <t>Per Hour</t>
  </si>
  <si>
    <t>Per Occurance</t>
  </si>
  <si>
    <t>Annual Costs</t>
  </si>
  <si>
    <t>Monthly AVG</t>
  </si>
  <si>
    <t>Fixed Rate</t>
  </si>
  <si>
    <t>Semi annual floor care hourly- per hours proposed form Proposed Equipment, etc.*</t>
  </si>
  <si>
    <t>Paid per bid pricing (set fee)</t>
  </si>
  <si>
    <t>Price per Sq Ft</t>
  </si>
  <si>
    <t>Day Porters</t>
  </si>
  <si>
    <t>March 2022 - September 2022</t>
  </si>
  <si>
    <t xml:space="preserve">Weekly hourly </t>
  </si>
  <si>
    <t>October 2022 - September 2023</t>
  </si>
  <si>
    <t>October 2023 - September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</si>
</sst>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/>
    <xf numFmtId="4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Fill="1"/>
    <xf numFmtId="0" fontId="2" fillId="0" borderId="1" xfId="0" applyFont="1" applyFill="1" applyBorder="1"/>
    <xf numFmtId="0" fontId="3" fillId="0" borderId="0" xfId="0" applyFont="1"/>
    <xf numFmtId="17" fontId="3" fillId="0" borderId="0" xfId="0" applyNumberFormat="1" applyFont="1"/>
    <xf numFmtId="43" fontId="0" fillId="0" borderId="0" xfId="0" applyNumberFormat="1"/>
    <xf numFmtId="164" fontId="0" fillId="2" borderId="0" xfId="1" applyNumberFormat="1" applyFont="1" applyFill="1"/>
    <xf numFmtId="43" fontId="4" fillId="0" borderId="0" xfId="1" applyFont="1" applyAlignment="1">
      <alignment wrapText="1"/>
    </xf>
    <xf numFmtId="0" fontId="3" fillId="0" borderId="0" xfId="0" quotePrefix="1" applyFont="1"/>
    <xf numFmtId="0" fontId="0" fillId="0" borderId="0" xfId="0" applyAlignment="1">
      <alignment horizontal="center" wrapText="1"/>
    </xf>
    <xf numFmtId="43" fontId="0" fillId="0" borderId="0" xfId="1" applyFont="1" applyFill="1" applyAlignment="1">
      <alignment wrapText="1"/>
    </xf>
    <xf numFmtId="164" fontId="0" fillId="0" borderId="0" xfId="1" applyNumberFormat="1" applyFont="1" applyFill="1" applyAlignment="1">
      <alignment wrapText="1"/>
    </xf>
    <xf numFmtId="43" fontId="0" fillId="0" borderId="0" xfId="0" applyNumberFormat="1" applyFill="1"/>
    <xf numFmtId="43" fontId="0" fillId="0" borderId="0" xfId="0" applyNumberFormat="1" applyFill="1" applyAlignment="1">
      <alignment wrapText="1"/>
    </xf>
    <xf numFmtId="43" fontId="0" fillId="0" borderId="0" xfId="1" applyFont="1" applyFill="1"/>
    <xf numFmtId="0" fontId="0" fillId="0" borderId="0" xfId="0" applyFont="1" applyAlignment="1">
      <alignment wrapText="1"/>
    </xf>
    <xf numFmtId="0" fontId="2" fillId="0" borderId="0" xfId="0" applyFont="1" applyFill="1"/>
    <xf numFmtId="0" fontId="0" fillId="0" borderId="0" xfId="0" applyFont="1" applyFill="1"/>
    <xf numFmtId="4" fontId="0" fillId="0" borderId="0" xfId="0" applyNumberFormat="1" applyFont="1"/>
    <xf numFmtId="0" fontId="0" fillId="0" borderId="0" xfId="0" applyFont="1"/>
    <xf numFmtId="4" fontId="0" fillId="0" borderId="0" xfId="0" applyNumberFormat="1" applyFont="1" applyFill="1" applyBorder="1"/>
    <xf numFmtId="0" fontId="0" fillId="0" borderId="0" xfId="0" applyFont="1" applyFill="1" applyBorder="1"/>
    <xf numFmtId="43" fontId="0" fillId="0" borderId="0" xfId="1" applyFont="1"/>
    <xf numFmtId="43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9"/>
  <sheetViews>
    <sheetView tabSelected="1" workbookViewId="0">
      <selection activeCell="O7" sqref="O7"/>
    </sheetView>
  </sheetViews>
  <sheetFormatPr defaultRowHeight="14.4" x14ac:dyDescent="0.3"/>
  <cols>
    <col min="1" max="1" width="24.109375" customWidth="1"/>
    <col min="2" max="2" width="9.33203125" customWidth="1"/>
    <col min="3" max="4" width="8.5546875" customWidth="1"/>
    <col min="5" max="5" width="12.6640625" customWidth="1"/>
    <col min="6" max="6" width="4.6640625" customWidth="1"/>
    <col min="7" max="7" width="12.6640625" customWidth="1"/>
    <col min="8" max="8" width="14.33203125" customWidth="1"/>
    <col min="9" max="9" width="13.5546875" customWidth="1"/>
    <col min="10" max="10" width="8.44140625" customWidth="1"/>
    <col min="11" max="11" width="7" customWidth="1"/>
    <col min="12" max="12" width="7.44140625" customWidth="1"/>
    <col min="14" max="14" width="13.88671875" customWidth="1"/>
    <col min="15" max="17" width="11.109375" bestFit="1" customWidth="1"/>
    <col min="18" max="18" width="13.5546875" customWidth="1"/>
    <col min="19" max="20" width="11.109375" bestFit="1" customWidth="1"/>
  </cols>
  <sheetData>
    <row r="1" spans="1:21" s="8" customFormat="1" x14ac:dyDescent="0.3">
      <c r="A1" s="8" t="s">
        <v>6</v>
      </c>
      <c r="N1" s="9">
        <v>44621</v>
      </c>
      <c r="O1" s="9">
        <v>44652</v>
      </c>
      <c r="P1" s="9">
        <v>44682</v>
      </c>
      <c r="Q1" s="9">
        <v>44713</v>
      </c>
      <c r="R1" s="9">
        <v>44743</v>
      </c>
      <c r="S1" s="9">
        <v>44774</v>
      </c>
      <c r="T1" s="9">
        <v>44805</v>
      </c>
    </row>
    <row r="2" spans="1:21" ht="26.4" customHeight="1" x14ac:dyDescent="0.3">
      <c r="A2" s="13" t="s">
        <v>24</v>
      </c>
      <c r="G2" s="1" t="s">
        <v>18</v>
      </c>
      <c r="I2" t="s">
        <v>17</v>
      </c>
      <c r="N2" s="11"/>
      <c r="O2" s="11"/>
      <c r="P2" s="11"/>
      <c r="Q2" s="11"/>
      <c r="R2" s="11"/>
      <c r="S2" s="11"/>
      <c r="T2" s="11"/>
      <c r="U2" s="29"/>
    </row>
    <row r="3" spans="1:21" ht="51.75" customHeight="1" x14ac:dyDescent="0.3">
      <c r="A3" s="31" t="s">
        <v>13</v>
      </c>
      <c r="B3" s="31"/>
      <c r="C3" s="31"/>
      <c r="D3" s="31"/>
      <c r="E3" s="31"/>
      <c r="F3" s="21"/>
      <c r="G3" s="19"/>
      <c r="H3" s="21"/>
      <c r="I3" s="25"/>
      <c r="J3" s="26" t="s">
        <v>19</v>
      </c>
      <c r="K3" s="6"/>
      <c r="N3" s="27"/>
      <c r="O3" s="27"/>
      <c r="P3" s="27"/>
      <c r="Q3" s="27"/>
      <c r="R3" s="27"/>
      <c r="S3" s="27"/>
      <c r="T3" s="27"/>
    </row>
    <row r="4" spans="1:21" ht="17.399999999999999" customHeight="1" x14ac:dyDescent="0.3">
      <c r="A4" s="24"/>
      <c r="B4" t="s">
        <v>8</v>
      </c>
      <c r="D4" t="s">
        <v>9</v>
      </c>
      <c r="G4" s="27"/>
    </row>
    <row r="5" spans="1:21" x14ac:dyDescent="0.3">
      <c r="A5" s="20" t="s">
        <v>25</v>
      </c>
      <c r="B5" s="12"/>
      <c r="C5" s="20" t="s">
        <v>14</v>
      </c>
      <c r="D5" s="12"/>
      <c r="E5" s="22" t="s">
        <v>15</v>
      </c>
      <c r="F5" s="24"/>
      <c r="G5" s="27">
        <f>+I5/12</f>
        <v>0</v>
      </c>
      <c r="H5" s="24"/>
      <c r="I5" s="23">
        <f>SUM(N5:T5)</f>
        <v>0</v>
      </c>
      <c r="J5" t="s">
        <v>1</v>
      </c>
      <c r="M5" s="6"/>
      <c r="N5" s="10"/>
      <c r="O5" s="10"/>
      <c r="P5" s="10"/>
      <c r="Q5" s="10"/>
      <c r="R5" s="10"/>
      <c r="S5" s="10"/>
      <c r="T5" s="10"/>
    </row>
    <row r="6" spans="1:21" ht="11.4" customHeight="1" x14ac:dyDescent="0.3">
      <c r="A6" s="1"/>
      <c r="B6" s="12"/>
      <c r="C6" s="1"/>
      <c r="D6" s="1"/>
      <c r="G6" s="27"/>
    </row>
    <row r="7" spans="1:21" x14ac:dyDescent="0.3">
      <c r="A7" s="1" t="s">
        <v>23</v>
      </c>
      <c r="B7" s="12"/>
      <c r="C7" s="20" t="s">
        <v>14</v>
      </c>
      <c r="D7" s="28"/>
      <c r="E7" s="22" t="s">
        <v>15</v>
      </c>
      <c r="G7" s="27">
        <f>+I7/12</f>
        <v>0</v>
      </c>
      <c r="I7" s="23">
        <f>SUM(N7:T7)</f>
        <v>0</v>
      </c>
      <c r="J7" t="s">
        <v>1</v>
      </c>
      <c r="N7" s="10"/>
      <c r="O7" s="10"/>
      <c r="P7" s="10"/>
      <c r="Q7" s="10"/>
      <c r="R7" s="10"/>
      <c r="S7" s="10"/>
      <c r="T7" s="10"/>
    </row>
    <row r="8" spans="1:21" ht="12.6" customHeight="1" x14ac:dyDescent="0.3">
      <c r="G8" s="27"/>
    </row>
    <row r="9" spans="1:21" ht="57.6" x14ac:dyDescent="0.3">
      <c r="A9" s="1" t="s">
        <v>20</v>
      </c>
      <c r="B9" s="14" t="s">
        <v>7</v>
      </c>
      <c r="C9" s="1"/>
      <c r="D9" s="14" t="s">
        <v>9</v>
      </c>
      <c r="E9" s="3"/>
      <c r="G9" s="27"/>
      <c r="J9" t="s">
        <v>21</v>
      </c>
    </row>
    <row r="10" spans="1:21" x14ac:dyDescent="0.3">
      <c r="A10" s="5" t="s">
        <v>3</v>
      </c>
      <c r="B10" s="16">
        <v>10000</v>
      </c>
      <c r="C10" s="5"/>
      <c r="D10" s="15"/>
      <c r="E10" s="6" t="s">
        <v>10</v>
      </c>
      <c r="F10" s="6"/>
      <c r="G10" s="6">
        <v>1</v>
      </c>
      <c r="H10" s="6" t="s">
        <v>16</v>
      </c>
      <c r="I10" s="17">
        <f>+B10*D10*G10</f>
        <v>0</v>
      </c>
      <c r="J10" s="6"/>
      <c r="K10" s="6"/>
      <c r="L10" s="6"/>
    </row>
    <row r="11" spans="1:21" x14ac:dyDescent="0.3">
      <c r="A11" s="5" t="s">
        <v>2</v>
      </c>
      <c r="B11" s="16">
        <v>10000</v>
      </c>
      <c r="C11" s="5"/>
      <c r="D11" s="15"/>
      <c r="E11" s="6" t="s">
        <v>10</v>
      </c>
      <c r="F11" s="6"/>
      <c r="G11" s="6">
        <v>1</v>
      </c>
      <c r="H11" s="6" t="s">
        <v>16</v>
      </c>
      <c r="I11" s="17">
        <f>+B11*D11*G11</f>
        <v>0</v>
      </c>
      <c r="J11" s="6"/>
      <c r="K11" s="6"/>
      <c r="L11" s="6"/>
    </row>
    <row r="12" spans="1:21" ht="14.4" customHeight="1" x14ac:dyDescent="0.3">
      <c r="A12" s="5"/>
      <c r="B12" s="5"/>
      <c r="C12" s="5"/>
      <c r="D12" s="5"/>
      <c r="E12" s="6"/>
      <c r="F12" s="6"/>
      <c r="G12" s="6"/>
      <c r="H12" s="6"/>
      <c r="I12" s="6"/>
      <c r="J12" s="6"/>
      <c r="K12" s="6"/>
      <c r="L12" s="6"/>
    </row>
    <row r="13" spans="1:21" ht="46.95" customHeight="1" x14ac:dyDescent="0.3">
      <c r="A13" s="5" t="s">
        <v>5</v>
      </c>
      <c r="B13" s="18"/>
      <c r="C13" s="5"/>
      <c r="D13" s="15"/>
      <c r="E13" s="6" t="s">
        <v>10</v>
      </c>
      <c r="F13" s="6"/>
      <c r="G13" s="6">
        <v>1</v>
      </c>
      <c r="H13" s="6" t="s">
        <v>16</v>
      </c>
      <c r="I13" s="17"/>
      <c r="J13" s="6" t="s">
        <v>22</v>
      </c>
      <c r="K13" s="6"/>
      <c r="L13" s="6"/>
      <c r="N13" s="4"/>
    </row>
    <row r="14" spans="1:21" x14ac:dyDescent="0.3">
      <c r="A14" s="5"/>
      <c r="B14" s="5"/>
      <c r="C14" s="5"/>
      <c r="D14" s="5"/>
      <c r="E14" s="6" t="s">
        <v>11</v>
      </c>
      <c r="F14" s="6"/>
      <c r="G14" s="6"/>
      <c r="H14" s="6"/>
      <c r="I14" s="19"/>
      <c r="J14" s="6" t="s">
        <v>12</v>
      </c>
      <c r="K14" s="6"/>
      <c r="L14" s="6"/>
    </row>
    <row r="15" spans="1:21" x14ac:dyDescent="0.3">
      <c r="A15" s="5"/>
      <c r="B15" s="5"/>
      <c r="C15" s="5"/>
      <c r="D15" s="5"/>
      <c r="E15" s="6"/>
      <c r="F15" s="6"/>
      <c r="G15" s="6"/>
      <c r="H15" s="6"/>
      <c r="I15" s="6"/>
      <c r="J15" s="6"/>
      <c r="K15" s="6"/>
      <c r="L15" s="6"/>
    </row>
    <row r="16" spans="1:21" ht="43.2" x14ac:dyDescent="0.3">
      <c r="A16" s="5" t="s">
        <v>0</v>
      </c>
      <c r="B16" s="16">
        <v>10000</v>
      </c>
      <c r="C16" s="5"/>
      <c r="D16" s="15"/>
      <c r="E16" s="6" t="s">
        <v>10</v>
      </c>
      <c r="F16" s="6"/>
      <c r="G16" s="6">
        <v>1</v>
      </c>
      <c r="H16" s="6" t="s">
        <v>16</v>
      </c>
      <c r="I16" s="17">
        <f>+B16*D16*G16</f>
        <v>0</v>
      </c>
      <c r="J16" s="30" t="s">
        <v>21</v>
      </c>
      <c r="K16" s="30"/>
      <c r="L16" s="30"/>
    </row>
    <row r="17" spans="1:12" ht="12" customHeight="1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x14ac:dyDescent="0.3">
      <c r="A18" s="6" t="s">
        <v>4</v>
      </c>
      <c r="B18" s="6"/>
      <c r="C18" s="6"/>
      <c r="D18" s="6"/>
      <c r="E18" s="7"/>
      <c r="F18" s="7"/>
      <c r="G18" s="7"/>
      <c r="H18" s="7"/>
      <c r="I18" s="7"/>
      <c r="J18" s="6"/>
      <c r="K18" s="6"/>
      <c r="L18" s="6"/>
    </row>
    <row r="19" spans="1:12" x14ac:dyDescent="0.3">
      <c r="A19" s="2"/>
      <c r="B19" s="2"/>
      <c r="C19" s="2"/>
      <c r="D19" s="2"/>
    </row>
  </sheetData>
  <mergeCells count="2">
    <mergeCell ref="A3:E3"/>
    <mergeCell ref="J16:L16"/>
  </mergeCells>
  <printOptions headings="1" gridLines="1"/>
  <pageMargins left="0.25" right="0.25" top="0.75" bottom="0.75" header="0.3" footer="0.3"/>
  <pageSetup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21131-A300-4F92-8F87-5FA265373E3D}">
  <dimension ref="A1:Y19"/>
  <sheetViews>
    <sheetView topLeftCell="K1" workbookViewId="0">
      <selection activeCell="K1" sqref="A1:XFD1048576"/>
    </sheetView>
  </sheetViews>
  <sheetFormatPr defaultRowHeight="14.4" x14ac:dyDescent="0.3"/>
  <cols>
    <col min="1" max="1" width="24.109375" customWidth="1"/>
    <col min="2" max="2" width="9.33203125" customWidth="1"/>
    <col min="3" max="4" width="8.5546875" customWidth="1"/>
    <col min="5" max="5" width="12.6640625" customWidth="1"/>
    <col min="6" max="6" width="4.6640625" customWidth="1"/>
    <col min="7" max="7" width="12.6640625" customWidth="1"/>
    <col min="8" max="8" width="14.33203125" customWidth="1"/>
    <col min="9" max="9" width="13.5546875" customWidth="1"/>
    <col min="10" max="10" width="8.44140625" customWidth="1"/>
    <col min="11" max="11" width="7" customWidth="1"/>
    <col min="12" max="12" width="7.44140625" customWidth="1"/>
    <col min="14" max="14" width="11.109375" customWidth="1"/>
    <col min="15" max="15" width="13.88671875" customWidth="1"/>
    <col min="16" max="18" width="11.109375" bestFit="1" customWidth="1"/>
    <col min="19" max="19" width="13.5546875" customWidth="1"/>
    <col min="20" max="21" width="11.109375" bestFit="1" customWidth="1"/>
    <col min="22" max="22" width="11.109375" customWidth="1"/>
    <col min="23" max="23" width="13.88671875" customWidth="1"/>
    <col min="24" max="25" width="11.109375" bestFit="1" customWidth="1"/>
  </cols>
  <sheetData>
    <row r="1" spans="1:25" s="8" customFormat="1" x14ac:dyDescent="0.3">
      <c r="A1" s="8" t="s">
        <v>6</v>
      </c>
      <c r="N1" s="9">
        <v>44835</v>
      </c>
      <c r="O1" s="9">
        <v>44866</v>
      </c>
      <c r="P1" s="9">
        <v>44896</v>
      </c>
      <c r="Q1" s="9">
        <v>44927</v>
      </c>
      <c r="R1" s="9">
        <v>44958</v>
      </c>
      <c r="S1" s="9">
        <v>44986</v>
      </c>
      <c r="T1" s="9">
        <v>45017</v>
      </c>
      <c r="U1" s="9">
        <v>45047</v>
      </c>
      <c r="V1" s="9">
        <v>45078</v>
      </c>
      <c r="W1" s="9">
        <v>45108</v>
      </c>
      <c r="X1" s="9">
        <v>45139</v>
      </c>
      <c r="Y1" s="9">
        <v>45170</v>
      </c>
    </row>
    <row r="2" spans="1:25" ht="26.4" customHeight="1" x14ac:dyDescent="0.3">
      <c r="A2" s="13" t="s">
        <v>26</v>
      </c>
      <c r="G2" s="1" t="s">
        <v>18</v>
      </c>
      <c r="I2" t="s">
        <v>17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51.75" customHeight="1" x14ac:dyDescent="0.3">
      <c r="A3" s="31" t="s">
        <v>13</v>
      </c>
      <c r="B3" s="31"/>
      <c r="C3" s="31"/>
      <c r="D3" s="31"/>
      <c r="E3" s="31"/>
      <c r="F3" s="21"/>
      <c r="G3" s="19"/>
      <c r="H3" s="21"/>
      <c r="I3" s="25"/>
      <c r="J3" s="26" t="s">
        <v>19</v>
      </c>
      <c r="K3" s="6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7.399999999999999" customHeight="1" x14ac:dyDescent="0.3">
      <c r="A4" s="24"/>
      <c r="B4" t="s">
        <v>8</v>
      </c>
      <c r="D4" t="s">
        <v>9</v>
      </c>
      <c r="G4" s="27"/>
    </row>
    <row r="5" spans="1:25" x14ac:dyDescent="0.3">
      <c r="A5" s="20" t="s">
        <v>25</v>
      </c>
      <c r="B5" s="12"/>
      <c r="C5" s="20" t="s">
        <v>14</v>
      </c>
      <c r="D5" s="12"/>
      <c r="E5" s="22" t="s">
        <v>15</v>
      </c>
      <c r="F5" s="24"/>
      <c r="G5" s="27">
        <f>+I5/12</f>
        <v>0</v>
      </c>
      <c r="H5" s="24"/>
      <c r="I5" s="23">
        <f>SUM(N5:U5)</f>
        <v>0</v>
      </c>
      <c r="J5" t="s">
        <v>1</v>
      </c>
      <c r="M5" s="6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11.4" customHeight="1" x14ac:dyDescent="0.3">
      <c r="A6" s="1"/>
      <c r="B6" s="12"/>
      <c r="C6" s="1"/>
      <c r="D6" s="1"/>
      <c r="G6" s="27"/>
    </row>
    <row r="7" spans="1:25" x14ac:dyDescent="0.3">
      <c r="A7" s="1" t="s">
        <v>23</v>
      </c>
      <c r="B7" s="12"/>
      <c r="C7" s="20" t="s">
        <v>14</v>
      </c>
      <c r="D7" s="28"/>
      <c r="E7" s="22" t="s">
        <v>15</v>
      </c>
      <c r="G7" s="27">
        <f>+I7/12</f>
        <v>0</v>
      </c>
      <c r="I7" s="23">
        <f>SUM(N7:U7)</f>
        <v>0</v>
      </c>
      <c r="J7" t="s">
        <v>1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12.6" customHeight="1" x14ac:dyDescent="0.3">
      <c r="G8" s="27"/>
    </row>
    <row r="9" spans="1:25" ht="57.6" x14ac:dyDescent="0.3">
      <c r="A9" s="1" t="s">
        <v>20</v>
      </c>
      <c r="B9" s="14" t="s">
        <v>7</v>
      </c>
      <c r="C9" s="1"/>
      <c r="D9" s="14" t="s">
        <v>9</v>
      </c>
      <c r="E9" s="3"/>
      <c r="G9" s="27"/>
      <c r="J9" t="s">
        <v>21</v>
      </c>
    </row>
    <row r="10" spans="1:25" x14ac:dyDescent="0.3">
      <c r="A10" s="5" t="s">
        <v>3</v>
      </c>
      <c r="B10" s="16">
        <v>10000</v>
      </c>
      <c r="C10" s="5"/>
      <c r="D10" s="15"/>
      <c r="E10" s="6" t="s">
        <v>10</v>
      </c>
      <c r="F10" s="6"/>
      <c r="G10" s="6">
        <v>1</v>
      </c>
      <c r="H10" s="6" t="s">
        <v>16</v>
      </c>
      <c r="I10" s="17">
        <f>+B10*D10*G10</f>
        <v>0</v>
      </c>
      <c r="J10" s="6"/>
      <c r="K10" s="6"/>
      <c r="L10" s="6"/>
    </row>
    <row r="11" spans="1:25" x14ac:dyDescent="0.3">
      <c r="A11" s="5" t="s">
        <v>2</v>
      </c>
      <c r="B11" s="16">
        <v>10000</v>
      </c>
      <c r="C11" s="5"/>
      <c r="D11" s="15"/>
      <c r="E11" s="6" t="s">
        <v>10</v>
      </c>
      <c r="F11" s="6"/>
      <c r="G11" s="6">
        <v>1</v>
      </c>
      <c r="H11" s="6" t="s">
        <v>16</v>
      </c>
      <c r="I11" s="17">
        <f>+B11*D11*G11</f>
        <v>0</v>
      </c>
      <c r="J11" s="6"/>
      <c r="K11" s="6"/>
      <c r="L11" s="6"/>
    </row>
    <row r="12" spans="1:25" ht="14.4" customHeight="1" x14ac:dyDescent="0.3">
      <c r="A12" s="5"/>
      <c r="B12" s="5"/>
      <c r="C12" s="5"/>
      <c r="D12" s="5"/>
      <c r="E12" s="6"/>
      <c r="F12" s="6"/>
      <c r="G12" s="6"/>
      <c r="H12" s="6"/>
      <c r="I12" s="6"/>
      <c r="J12" s="6"/>
      <c r="K12" s="6"/>
      <c r="L12" s="6"/>
    </row>
    <row r="13" spans="1:25" ht="46.95" customHeight="1" x14ac:dyDescent="0.3">
      <c r="A13" s="5" t="s">
        <v>5</v>
      </c>
      <c r="B13" s="18"/>
      <c r="C13" s="5"/>
      <c r="D13" s="15"/>
      <c r="E13" s="6" t="s">
        <v>10</v>
      </c>
      <c r="F13" s="6"/>
      <c r="G13" s="6">
        <v>1</v>
      </c>
      <c r="H13" s="6" t="s">
        <v>16</v>
      </c>
      <c r="I13" s="17"/>
      <c r="J13" s="6" t="s">
        <v>22</v>
      </c>
      <c r="K13" s="6"/>
      <c r="L13" s="6"/>
      <c r="O13" s="4"/>
      <c r="W13" s="4"/>
    </row>
    <row r="14" spans="1:25" x14ac:dyDescent="0.3">
      <c r="A14" s="5"/>
      <c r="B14" s="5"/>
      <c r="C14" s="5"/>
      <c r="D14" s="5"/>
      <c r="E14" s="6" t="s">
        <v>11</v>
      </c>
      <c r="F14" s="6"/>
      <c r="G14" s="6"/>
      <c r="H14" s="6"/>
      <c r="I14" s="19"/>
      <c r="J14" s="6" t="s">
        <v>12</v>
      </c>
      <c r="K14" s="6"/>
      <c r="L14" s="6"/>
    </row>
    <row r="15" spans="1:25" x14ac:dyDescent="0.3">
      <c r="A15" s="5"/>
      <c r="B15" s="5"/>
      <c r="C15" s="5"/>
      <c r="D15" s="5"/>
      <c r="E15" s="6"/>
      <c r="F15" s="6"/>
      <c r="G15" s="6"/>
      <c r="H15" s="6"/>
      <c r="I15" s="6"/>
      <c r="J15" s="6"/>
      <c r="K15" s="6"/>
      <c r="L15" s="6"/>
    </row>
    <row r="16" spans="1:25" ht="43.2" x14ac:dyDescent="0.3">
      <c r="A16" s="5" t="s">
        <v>0</v>
      </c>
      <c r="B16" s="16">
        <v>10000</v>
      </c>
      <c r="C16" s="5"/>
      <c r="D16" s="15"/>
      <c r="E16" s="6" t="s">
        <v>10</v>
      </c>
      <c r="F16" s="6"/>
      <c r="G16" s="6">
        <v>1</v>
      </c>
      <c r="H16" s="6" t="s">
        <v>16</v>
      </c>
      <c r="I16" s="17">
        <f>+B16*D16*G16</f>
        <v>0</v>
      </c>
      <c r="J16" s="30" t="s">
        <v>21</v>
      </c>
      <c r="K16" s="30"/>
      <c r="L16" s="30"/>
    </row>
    <row r="17" spans="1:12" ht="12" customHeight="1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x14ac:dyDescent="0.3">
      <c r="A18" s="6" t="s">
        <v>4</v>
      </c>
      <c r="B18" s="6"/>
      <c r="C18" s="6"/>
      <c r="D18" s="6"/>
      <c r="E18" s="7"/>
      <c r="F18" s="7"/>
      <c r="G18" s="7"/>
      <c r="H18" s="7"/>
      <c r="I18" s="7"/>
      <c r="J18" s="6"/>
      <c r="K18" s="6"/>
      <c r="L18" s="6"/>
    </row>
    <row r="19" spans="1:12" x14ac:dyDescent="0.3">
      <c r="A19" s="2"/>
      <c r="B19" s="2"/>
      <c r="C19" s="2"/>
      <c r="D19" s="2"/>
    </row>
  </sheetData>
  <mergeCells count="2">
    <mergeCell ref="A3:E3"/>
    <mergeCell ref="J16:L16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1A0A4-3BC7-449D-88C0-3C17A5C0EA9F}">
  <dimension ref="A1:Y19"/>
  <sheetViews>
    <sheetView workbookViewId="0">
      <selection activeCell="M3" sqref="M3"/>
    </sheetView>
  </sheetViews>
  <sheetFormatPr defaultRowHeight="14.4" x14ac:dyDescent="0.3"/>
  <cols>
    <col min="1" max="1" width="24.109375" customWidth="1"/>
    <col min="2" max="2" width="9.33203125" customWidth="1"/>
    <col min="3" max="4" width="8.5546875" customWidth="1"/>
    <col min="5" max="5" width="12.6640625" customWidth="1"/>
    <col min="6" max="6" width="4.6640625" customWidth="1"/>
    <col min="7" max="7" width="12.6640625" customWidth="1"/>
    <col min="8" max="8" width="14.33203125" customWidth="1"/>
    <col min="9" max="9" width="13.5546875" customWidth="1"/>
    <col min="10" max="10" width="8.44140625" customWidth="1"/>
    <col min="11" max="11" width="7" customWidth="1"/>
    <col min="12" max="12" width="7.44140625" customWidth="1"/>
    <col min="14" max="14" width="11.109375" customWidth="1"/>
    <col min="15" max="15" width="13.88671875" customWidth="1"/>
    <col min="16" max="18" width="11.109375" bestFit="1" customWidth="1"/>
    <col min="19" max="19" width="13.5546875" customWidth="1"/>
    <col min="20" max="21" width="11.109375" bestFit="1" customWidth="1"/>
    <col min="22" max="22" width="11.109375" customWidth="1"/>
    <col min="23" max="23" width="13.88671875" customWidth="1"/>
    <col min="24" max="25" width="11.109375" bestFit="1" customWidth="1"/>
  </cols>
  <sheetData>
    <row r="1" spans="1:25" s="8" customFormat="1" x14ac:dyDescent="0.3">
      <c r="A1" s="8" t="s">
        <v>6</v>
      </c>
      <c r="N1" s="9">
        <v>45200</v>
      </c>
      <c r="O1" s="9">
        <v>45231</v>
      </c>
      <c r="P1" s="9">
        <v>45261</v>
      </c>
      <c r="Q1" s="9">
        <v>45292</v>
      </c>
      <c r="R1" s="9">
        <v>45323</v>
      </c>
      <c r="S1" s="9">
        <v>45352</v>
      </c>
      <c r="T1" s="9">
        <v>45383</v>
      </c>
      <c r="U1" s="9">
        <v>45413</v>
      </c>
      <c r="V1" s="9">
        <v>45444</v>
      </c>
      <c r="W1" s="9">
        <v>45474</v>
      </c>
      <c r="X1" s="9">
        <v>45505</v>
      </c>
      <c r="Y1" s="9">
        <v>45536</v>
      </c>
    </row>
    <row r="2" spans="1:25" ht="26.4" customHeight="1" x14ac:dyDescent="0.3">
      <c r="A2" s="13" t="s">
        <v>27</v>
      </c>
      <c r="G2" s="1" t="s">
        <v>18</v>
      </c>
      <c r="I2" t="s">
        <v>17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51.75" customHeight="1" x14ac:dyDescent="0.3">
      <c r="A3" s="31" t="s">
        <v>13</v>
      </c>
      <c r="B3" s="31"/>
      <c r="C3" s="31"/>
      <c r="D3" s="31"/>
      <c r="E3" s="31"/>
      <c r="F3" s="21"/>
      <c r="G3" s="19"/>
      <c r="H3" s="21"/>
      <c r="I3" s="25"/>
      <c r="J3" s="26" t="s">
        <v>19</v>
      </c>
      <c r="K3" s="6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7.399999999999999" customHeight="1" x14ac:dyDescent="0.3">
      <c r="A4" s="24"/>
      <c r="B4" t="s">
        <v>8</v>
      </c>
      <c r="D4" t="s">
        <v>9</v>
      </c>
      <c r="G4" s="27"/>
    </row>
    <row r="5" spans="1:25" x14ac:dyDescent="0.3">
      <c r="A5" s="20" t="s">
        <v>25</v>
      </c>
      <c r="B5" s="12"/>
      <c r="C5" s="20" t="s">
        <v>14</v>
      </c>
      <c r="D5" s="12"/>
      <c r="E5" s="22" t="s">
        <v>15</v>
      </c>
      <c r="F5" s="24"/>
      <c r="G5" s="27">
        <f>+I5/12</f>
        <v>0</v>
      </c>
      <c r="H5" s="24"/>
      <c r="I5" s="23">
        <f>SUM(N5:U5)</f>
        <v>0</v>
      </c>
      <c r="J5" t="s">
        <v>1</v>
      </c>
      <c r="M5" s="6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11.4" customHeight="1" x14ac:dyDescent="0.3">
      <c r="A6" s="1"/>
      <c r="B6" s="12"/>
      <c r="C6" s="1"/>
      <c r="D6" s="1"/>
      <c r="G6" s="27"/>
    </row>
    <row r="7" spans="1:25" x14ac:dyDescent="0.3">
      <c r="A7" s="1" t="s">
        <v>23</v>
      </c>
      <c r="B7" s="12"/>
      <c r="C7" s="20" t="s">
        <v>14</v>
      </c>
      <c r="D7" s="28"/>
      <c r="E7" s="22" t="s">
        <v>15</v>
      </c>
      <c r="G7" s="27">
        <f>+I7/12</f>
        <v>0</v>
      </c>
      <c r="I7" s="23">
        <f>SUM(N7:U7)</f>
        <v>0</v>
      </c>
      <c r="J7" t="s">
        <v>1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12.6" customHeight="1" x14ac:dyDescent="0.3">
      <c r="G8" s="27"/>
    </row>
    <row r="9" spans="1:25" ht="57.6" x14ac:dyDescent="0.3">
      <c r="A9" s="1" t="s">
        <v>20</v>
      </c>
      <c r="B9" s="14" t="s">
        <v>7</v>
      </c>
      <c r="C9" s="1"/>
      <c r="D9" s="14" t="s">
        <v>9</v>
      </c>
      <c r="E9" s="3"/>
      <c r="G9" s="27"/>
      <c r="J9" t="s">
        <v>21</v>
      </c>
    </row>
    <row r="10" spans="1:25" x14ac:dyDescent="0.3">
      <c r="A10" s="5" t="s">
        <v>3</v>
      </c>
      <c r="B10" s="16">
        <v>10000</v>
      </c>
      <c r="C10" s="5"/>
      <c r="D10" s="15"/>
      <c r="E10" s="6" t="s">
        <v>10</v>
      </c>
      <c r="F10" s="6"/>
      <c r="G10" s="6">
        <v>1</v>
      </c>
      <c r="H10" s="6" t="s">
        <v>16</v>
      </c>
      <c r="I10" s="17">
        <f>+B10*D10*G10</f>
        <v>0</v>
      </c>
      <c r="J10" s="6"/>
      <c r="K10" s="6"/>
      <c r="L10" s="6"/>
    </row>
    <row r="11" spans="1:25" x14ac:dyDescent="0.3">
      <c r="A11" s="5" t="s">
        <v>2</v>
      </c>
      <c r="B11" s="16">
        <v>10000</v>
      </c>
      <c r="C11" s="5"/>
      <c r="D11" s="15"/>
      <c r="E11" s="6" t="s">
        <v>10</v>
      </c>
      <c r="F11" s="6"/>
      <c r="G11" s="6">
        <v>1</v>
      </c>
      <c r="H11" s="6" t="s">
        <v>16</v>
      </c>
      <c r="I11" s="17">
        <f>+B11*D11*G11</f>
        <v>0</v>
      </c>
      <c r="J11" s="6"/>
      <c r="K11" s="6"/>
      <c r="L11" s="6"/>
    </row>
    <row r="12" spans="1:25" ht="14.4" customHeight="1" x14ac:dyDescent="0.3">
      <c r="A12" s="5"/>
      <c r="B12" s="5"/>
      <c r="C12" s="5"/>
      <c r="D12" s="5"/>
      <c r="E12" s="6"/>
      <c r="F12" s="6"/>
      <c r="G12" s="6"/>
      <c r="H12" s="6"/>
      <c r="I12" s="6"/>
      <c r="J12" s="6"/>
      <c r="K12" s="6"/>
      <c r="L12" s="6"/>
    </row>
    <row r="13" spans="1:25" ht="46.95" customHeight="1" x14ac:dyDescent="0.3">
      <c r="A13" s="5" t="s">
        <v>5</v>
      </c>
      <c r="B13" s="18"/>
      <c r="C13" s="5"/>
      <c r="D13" s="15"/>
      <c r="E13" s="6" t="s">
        <v>10</v>
      </c>
      <c r="F13" s="6"/>
      <c r="G13" s="6">
        <v>1</v>
      </c>
      <c r="H13" s="6" t="s">
        <v>16</v>
      </c>
      <c r="I13" s="17"/>
      <c r="J13" s="6" t="s">
        <v>22</v>
      </c>
      <c r="K13" s="6"/>
      <c r="L13" s="6"/>
      <c r="O13" s="4"/>
      <c r="W13" s="4"/>
    </row>
    <row r="14" spans="1:25" x14ac:dyDescent="0.3">
      <c r="A14" s="5"/>
      <c r="B14" s="5"/>
      <c r="C14" s="5"/>
      <c r="D14" s="5"/>
      <c r="E14" s="6" t="s">
        <v>11</v>
      </c>
      <c r="F14" s="6"/>
      <c r="G14" s="6"/>
      <c r="H14" s="6"/>
      <c r="I14" s="19"/>
      <c r="J14" s="6" t="s">
        <v>12</v>
      </c>
      <c r="K14" s="6"/>
      <c r="L14" s="6"/>
    </row>
    <row r="15" spans="1:25" x14ac:dyDescent="0.3">
      <c r="A15" s="5"/>
      <c r="B15" s="5"/>
      <c r="C15" s="5"/>
      <c r="D15" s="5"/>
      <c r="E15" s="6"/>
      <c r="F15" s="6"/>
      <c r="G15" s="6"/>
      <c r="H15" s="6"/>
      <c r="I15" s="6"/>
      <c r="J15" s="6"/>
      <c r="K15" s="6"/>
      <c r="L15" s="6"/>
    </row>
    <row r="16" spans="1:25" ht="43.2" x14ac:dyDescent="0.3">
      <c r="A16" s="5" t="s">
        <v>0</v>
      </c>
      <c r="B16" s="16">
        <v>10000</v>
      </c>
      <c r="C16" s="5"/>
      <c r="D16" s="15"/>
      <c r="E16" s="6" t="s">
        <v>10</v>
      </c>
      <c r="F16" s="6"/>
      <c r="G16" s="6">
        <v>1</v>
      </c>
      <c r="H16" s="6" t="s">
        <v>16</v>
      </c>
      <c r="I16" s="17">
        <f>+B16*D16*G16</f>
        <v>0</v>
      </c>
      <c r="J16" s="30" t="s">
        <v>21</v>
      </c>
      <c r="K16" s="30"/>
      <c r="L16" s="30"/>
    </row>
    <row r="17" spans="1:12" ht="12" customHeight="1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x14ac:dyDescent="0.3">
      <c r="A18" s="6" t="s">
        <v>4</v>
      </c>
      <c r="B18" s="6"/>
      <c r="C18" s="6"/>
      <c r="D18" s="6"/>
      <c r="E18" s="7"/>
      <c r="F18" s="7"/>
      <c r="G18" s="7"/>
      <c r="H18" s="7"/>
      <c r="I18" s="7"/>
      <c r="J18" s="6"/>
      <c r="K18" s="6"/>
      <c r="L18" s="6"/>
    </row>
    <row r="19" spans="1:12" x14ac:dyDescent="0.3">
      <c r="A19" s="2"/>
      <c r="B19" s="2"/>
      <c r="C19" s="2"/>
      <c r="D19" s="2"/>
    </row>
  </sheetData>
  <mergeCells count="2">
    <mergeCell ref="A3:E3"/>
    <mergeCell ref="J16:L1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Mar 2022-Sept 2022</vt:lpstr>
      <vt:lpstr>Oct 2022-Sept 2023</vt:lpstr>
      <vt:lpstr>Oct 2023-Sept 2024</vt:lpstr>
      <vt:lpstr>'Mar 2022-Sept 2022'!Print_Area</vt:lpstr>
    </vt:vector>
  </TitlesOfParts>
  <Company>St. Louis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Parker, Therese</dc:creator>
  <cp:lastModifiedBy>LCRA</cp:lastModifiedBy>
  <cp:lastPrinted>2020-07-15T16:56:49Z</cp:lastPrinted>
  <dcterms:created xsi:type="dcterms:W3CDTF">2020-02-27T21:23:51Z</dcterms:created>
  <dcterms:modified xsi:type="dcterms:W3CDTF">2022-01-13T01:50:58Z</dcterms:modified>
</cp:coreProperties>
</file>